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2\tshome$\XA65\Samantha.French\Desktop\WEB Docs\PDFS\"/>
    </mc:Choice>
  </mc:AlternateContent>
  <bookViews>
    <workbookView xWindow="0" yWindow="0" windowWidth="20490" windowHeight="7320" tabRatio="830"/>
  </bookViews>
  <sheets>
    <sheet name="Submission Version" sheetId="4" r:id="rId1"/>
    <sheet name="Other Start_Comp" sheetId="2" r:id="rId2"/>
    <sheet name="Other Live" sheetId="3" r:id="rId3"/>
  </sheets>
  <externalReferences>
    <externalReference r:id="rId4"/>
  </externalReferences>
  <definedNames>
    <definedName name="_xlnm._FilterDatabase" localSheetId="0" hidden="1">'Submission Version'!$A$1:$O$25</definedName>
    <definedName name="Development_Types" localSheetId="2">'[1]Drop Down'!$F$1:$F$7</definedName>
    <definedName name="Development_Types" localSheetId="1">'[1]Drop Down'!$F$1:$F$7</definedName>
    <definedName name="Development_Types" localSheetId="0">'[1]Drop Down'!$F$1:$F$7</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3" l="1"/>
  <c r="N2" i="3"/>
  <c r="M2" i="3"/>
  <c r="J2" i="3"/>
  <c r="I2" i="3"/>
  <c r="K4" i="3"/>
  <c r="K5" i="3"/>
  <c r="K6" i="3"/>
  <c r="K7" i="3"/>
  <c r="K3" i="3"/>
  <c r="K7" i="2"/>
  <c r="K6" i="2"/>
  <c r="K5" i="2"/>
  <c r="K4" i="2"/>
  <c r="K3" i="2"/>
  <c r="N2" i="2"/>
  <c r="M2" i="2"/>
  <c r="L2" i="2"/>
  <c r="J2" i="2"/>
  <c r="I2" i="2"/>
  <c r="O2" i="4"/>
  <c r="N2" i="4"/>
  <c r="M2" i="4"/>
  <c r="K2" i="4"/>
  <c r="J2" i="4"/>
  <c r="L4" i="4"/>
  <c r="L5" i="4"/>
  <c r="L7" i="4"/>
  <c r="L8" i="4"/>
  <c r="L9" i="4"/>
  <c r="L10" i="4"/>
  <c r="L11" i="4"/>
  <c r="L14" i="4"/>
  <c r="L15" i="4"/>
  <c r="L16" i="4"/>
  <c r="L21" i="4"/>
  <c r="L24" i="4"/>
  <c r="L25" i="4"/>
  <c r="L20" i="4"/>
  <c r="L13" i="4"/>
  <c r="L6" i="4"/>
  <c r="L17" i="4"/>
  <c r="L12" i="4"/>
  <c r="L18" i="4"/>
  <c r="L3" i="4"/>
  <c r="L2" i="4" l="1"/>
  <c r="K2" i="3"/>
  <c r="K2" i="2"/>
</calcChain>
</file>

<file path=xl/sharedStrings.xml><?xml version="1.0" encoding="utf-8"?>
<sst xmlns="http://schemas.openxmlformats.org/spreadsheetml/2006/main" count="254" uniqueCount="145">
  <si>
    <t>Site_Ref</t>
  </si>
  <si>
    <t>Sub_Site</t>
  </si>
  <si>
    <t>Address_1</t>
  </si>
  <si>
    <t>Address_2</t>
  </si>
  <si>
    <t>Descriptn</t>
  </si>
  <si>
    <t>App_2</t>
  </si>
  <si>
    <t>Stage</t>
  </si>
  <si>
    <t>Development Type</t>
  </si>
  <si>
    <t>Development Size (No. Dwellings)</t>
  </si>
  <si>
    <t>Total Existing Dwellings</t>
  </si>
  <si>
    <t>Total New Dwellings</t>
  </si>
  <si>
    <t>Validation Check Housing Mix</t>
  </si>
  <si>
    <t>Total Under Construction</t>
  </si>
  <si>
    <t>Total Completed</t>
  </si>
  <si>
    <t xml:space="preserve">Total Lost </t>
  </si>
  <si>
    <t>Mobile Home Harvest Hill Cottage</t>
  </si>
  <si>
    <t>Harvest Hill Lane</t>
  </si>
  <si>
    <t>Grange Farm</t>
  </si>
  <si>
    <t>Fillongley Road</t>
  </si>
  <si>
    <t>CERTIFICATE OF LAWFUL DEVELOPMENT FOR THE EXISTING USE OF STATIONING OF A MOBILE HOME FOR RESIDENTIAL PURPOSES AND ASSOCIATED OPERATIONAL DEVELOPMENT ON LAND.</t>
  </si>
  <si>
    <t>11/0318</t>
  </si>
  <si>
    <t>CONVERSION OF EXISTING BARNS INTO 2 No. DWELLINGS AND ASSOCIATED STORAGE AND REMODELLING OF ROOF OF EXISTING DETACHED GARAGE.</t>
  </si>
  <si>
    <t>11/0476</t>
  </si>
  <si>
    <t>Complete</t>
  </si>
  <si>
    <t>New Build</t>
  </si>
  <si>
    <t>pass</t>
  </si>
  <si>
    <t>Change of Use</t>
  </si>
  <si>
    <t>UPD Site 6A</t>
  </si>
  <si>
    <t>Maxstoke Lane</t>
  </si>
  <si>
    <t>Meriden Hall Mobile Home Park</t>
  </si>
  <si>
    <t>Birmingham Road</t>
  </si>
  <si>
    <t>Meriden Hotel 155</t>
  </si>
  <si>
    <t>Main Road</t>
  </si>
  <si>
    <t>Land at</t>
  </si>
  <si>
    <t>Becks Lane</t>
  </si>
  <si>
    <t>Community Centre</t>
  </si>
  <si>
    <t>Alspath Road</t>
  </si>
  <si>
    <t xml:space="preserve">VARIATION OF CONDITION 8 OF CONSENT 2011/121(5 ADDITIONAL DWELLINGS (PLOTS 83-87), SUBSTITUTION OF HOUSE TYPES ON PLOTS 10, 11, &amp; 45 AND RELOCATION OF FOUL WATER PUMPING STATION.) RELATING TO AFFORDABLE HOUSING </t>
  </si>
  <si>
    <t>11/1238</t>
  </si>
  <si>
    <t>CHANGE OF USE OF LAND TO POSITION 2 No. RESIDENTIAL MOBILE HOMES</t>
  </si>
  <si>
    <t>13/0508</t>
  </si>
  <si>
    <t>CHANGE OF USE OF OF GRADE II LISTED BUILDING, FORMERLY MERIDEN HOTEL, CREATING SEVEN RESIDENTIAL APARTMENTS.</t>
  </si>
  <si>
    <t>13/1273</t>
  </si>
  <si>
    <t>REDEVELOPMENT OF SCRAPYARD TO PROVIDE 4 NEW DWELLINGS WITH ALTERATION TO EXISTING ACCESS</t>
  </si>
  <si>
    <t>13/1624</t>
  </si>
  <si>
    <t>CHANGE OF USE , INCLUDING EXTENSION, NEW ROOF AND INTERNAL AND EXTERNAL ALTERATIONS , FROM COMMUNITY CENTRE TO 2 X 2 BEDROOM BUNGALOWS.</t>
  </si>
  <si>
    <t>13/1839</t>
  </si>
  <si>
    <t>Mobile &amp; Temporary</t>
  </si>
  <si>
    <t>The Woodlands</t>
  </si>
  <si>
    <t xml:space="preserve">Lodge Green Lane  </t>
  </si>
  <si>
    <t xml:space="preserve">157 </t>
  </si>
  <si>
    <t>Fordson Farm</t>
  </si>
  <si>
    <t xml:space="preserve">Former Meriden Garage </t>
  </si>
  <si>
    <t>REMOVE CONDITION No. 2 ON PLANNING APPLICATION 2007/1782 (USE OF THE DEVELOPMENT RESTRICTED TO SHORT TERM HOLIDAY PURPOSES ONLY AND NOT OCCUPIED AT ANY TIME AS PERMANENT RESIDENTIAL ACCOMMODATION).</t>
  </si>
  <si>
    <t>14/2096</t>
  </si>
  <si>
    <t>Demolition of existing warehouse building; erection of five terraced dwellings; laying of hardstanding; formation of car parking facilities; provision of shared amenity space and all ancillary works</t>
  </si>
  <si>
    <t>15/51646</t>
  </si>
  <si>
    <t>Demolition of existing buildings, removal of hardstanding and erection of new single storey dwelling.</t>
  </si>
  <si>
    <t>15/51874</t>
  </si>
  <si>
    <t>Erection of 2 No. four bedroom dwellings.</t>
  </si>
  <si>
    <t>16/00722</t>
  </si>
  <si>
    <t>started</t>
  </si>
  <si>
    <t>Barn Larges Farm</t>
  </si>
  <si>
    <t>Shirley Lane</t>
  </si>
  <si>
    <t>Five Oaks</t>
  </si>
  <si>
    <t>Church Lane</t>
  </si>
  <si>
    <t>Prior notification regarding a change of use from agricultural building to dwelling house .</t>
  </si>
  <si>
    <t>16/02596</t>
  </si>
  <si>
    <t>Demolition of all existing buildings and construction of replacement dwelling and cart lodge with associated works.</t>
  </si>
  <si>
    <t>17/01035</t>
  </si>
  <si>
    <t>Renewal</t>
  </si>
  <si>
    <t>Back Lane Farm</t>
  </si>
  <si>
    <t>Back Lane</t>
  </si>
  <si>
    <t>Change use of an existing building at Back Lane Farm to a domestic dwelling with 2 No bedrooms.</t>
  </si>
  <si>
    <t>17/02966</t>
  </si>
  <si>
    <t xml:space="preserve">De Mulder Enterprises Ltd </t>
  </si>
  <si>
    <t xml:space="preserve">Prior notification for a change of use from offices to 1 No. residential dwelling. </t>
  </si>
  <si>
    <t>18/01409</t>
  </si>
  <si>
    <t>Live</t>
  </si>
  <si>
    <t>workshop adj The Cottage</t>
  </si>
  <si>
    <t>Eaves Green Lane</t>
  </si>
  <si>
    <t>Shirleys Garage</t>
  </si>
  <si>
    <t>Demolition of existing workshop, construction of dormer bungalow and refurbishment of existing barn to form a single new domestic dwelling</t>
  </si>
  <si>
    <t>18/02965</t>
  </si>
  <si>
    <t>Demolition of existing petrol station and service station, removal of all existing petrol tanks and vehicular hardstanding and erection of 8 No. new dwellings.</t>
  </si>
  <si>
    <t>18/03237</t>
  </si>
  <si>
    <t>Spar Stores 1</t>
  </si>
  <si>
    <t>The Green</t>
  </si>
  <si>
    <t>Conversion and change of use of ground floor retail premises to a residential flat, including refenestration of the shop front and the reopening of three currently blocked windows</t>
  </si>
  <si>
    <t>19/00408</t>
  </si>
  <si>
    <t>Allottments and land off</t>
  </si>
  <si>
    <t>Leys Lane</t>
  </si>
  <si>
    <t>RESERVED MATTERS APPLICATION (INTERNAL ACCESS, LAYOUT, SCALE, APPEARANCE AND LANDSCAPING) FOR THE DEVELOPMENT OF 4O No. DWELLINGS PURSUANT TO OUTLINE PLANNING PERMISSION 2011/1500.</t>
  </si>
  <si>
    <t>13/00516</t>
  </si>
  <si>
    <t>In Berkswell Parish</t>
  </si>
  <si>
    <t>Comments</t>
  </si>
  <si>
    <t>News Express</t>
  </si>
  <si>
    <t>ERECTION OF TWO STOREY SIDE AND REAR EXTENSION AND CANOPY TO FRONT WITH INTERNAL ALTERATIONS TO FORM 1 No. ADDITIONAL FLAT (RESUBMISSION OF 2013/1135). </t>
  </si>
  <si>
    <t>13/1874</t>
  </si>
  <si>
    <t>Berryfields Farm</t>
  </si>
  <si>
    <t>Berkswell Road</t>
  </si>
  <si>
    <t xml:space="preserve">ERECTION OF 1 No. PRIMARY/PERMANENT AGRICULTURAL WORKERS DWELLING WITH DETACHED DOUBLE GARAGE. </t>
  </si>
  <si>
    <t>14/0649</t>
  </si>
  <si>
    <t>Revised application to PL/2015/51457/COU to incorporate amendments to 3 No. rear dormer windows, reinstatement of 2 No. ground floor front windows and removal of brick infill panels, amendments to front and rear first floor windows, amended size, revised position, size and type of rooflights to front elevation and amended front elevation to covered passage.</t>
  </si>
  <si>
    <t>16/01637</t>
  </si>
  <si>
    <t>Across 2 applications</t>
  </si>
  <si>
    <t>Only 1 dwelling unit, not 2</t>
  </si>
  <si>
    <t>Grand View</t>
  </si>
  <si>
    <t>Can't find on the system</t>
  </si>
  <si>
    <t>N/A</t>
  </si>
  <si>
    <t>Meriden Hall</t>
  </si>
  <si>
    <t>RETENTION OF WORKS AND FURTHER WORKS TO CONVERT STABLES FROM FLATS AND OFFICES INTO OFFICE ACCOMMODATION WITH MEZZANINE AND GLAZED FAÇADE ARCH </t>
  </si>
  <si>
    <t>09/0670</t>
  </si>
  <si>
    <t>Fordes Hairdressers</t>
  </si>
  <si>
    <t>CHANGE OF USE OF FIRST FLOOR OFFICE SPACE TO RESIDENTIAL FLAT</t>
  </si>
  <si>
    <t>10/1787</t>
  </si>
  <si>
    <t>High Ash Farm</t>
  </si>
  <si>
    <t>Lodge Green Lane North</t>
  </si>
  <si>
    <t>ERECT AN AGRICULTURAL WORKER'S DWELLING HOUSE.</t>
  </si>
  <si>
    <t>14/0574</t>
  </si>
  <si>
    <t>8</t>
  </si>
  <si>
    <t>Whichcote Avenue</t>
  </si>
  <si>
    <t>Change of use from bed and breakfast to a dwelling house (C3).</t>
  </si>
  <si>
    <t>17/02102</t>
  </si>
  <si>
    <t>White Gables</t>
  </si>
  <si>
    <t>Erect replacement dwelling</t>
  </si>
  <si>
    <t>18/01172</t>
  </si>
  <si>
    <t>Walsh Hall</t>
  </si>
  <si>
    <t>Walsh Lane</t>
  </si>
  <si>
    <t>Listed building consent for amendments to planning approval PL/2015/50074/LBC</t>
  </si>
  <si>
    <t>17/03060</t>
  </si>
  <si>
    <t>Conversion</t>
  </si>
  <si>
    <t>155a</t>
  </si>
  <si>
    <t>Rebuild building to form residential two 2 No. bedroom apartments (Resubmission of PL/2018/00531/PPFL).</t>
  </si>
  <si>
    <t>18/01997</t>
  </si>
  <si>
    <t>Ivy House Farm</t>
  </si>
  <si>
    <t>Removal of existing steel portal buildings and conversion of traditional brick building into a two bedroom and a three bedroom residential dwelling and the erection of a detached garage block.</t>
  </si>
  <si>
    <t>18/03343</t>
  </si>
  <si>
    <t>63</t>
  </si>
  <si>
    <t>19/01853</t>
  </si>
  <si>
    <t>SMBC Site_Ref</t>
  </si>
  <si>
    <t>SMBC Sub_Site</t>
  </si>
  <si>
    <t>Total Net Dwellings</t>
  </si>
  <si>
    <t>TOTAL</t>
  </si>
  <si>
    <t>Net Zero dwellings, not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</si>
</sst>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indexed="8"/>
      <name val="Arial"/>
      <family val="2"/>
    </font>
    <font>
      <b/>
      <sz val="10"/>
      <color indexed="8"/>
      <name val="Calibri"/>
      <family val="2"/>
    </font>
    <font>
      <b/>
      <sz val="10"/>
      <name val="Calibri"/>
      <family val="2"/>
    </font>
    <font>
      <b/>
      <sz val="8"/>
      <name val="Calibri"/>
      <family val="2"/>
    </font>
    <font>
      <b/>
      <sz val="10"/>
      <color rgb="FFFF0000"/>
      <name val="Calibri"/>
      <family val="2"/>
    </font>
    <font>
      <sz val="11"/>
      <color indexed="8"/>
      <name val="Calibri"/>
      <family val="2"/>
    </font>
    <font>
      <sz val="11"/>
      <name val="Calibri"/>
      <family val="2"/>
    </font>
    <font>
      <sz val="11"/>
      <color rgb="FFFF0000"/>
      <name val="Calibri"/>
      <family val="2"/>
    </font>
    <font>
      <sz val="8"/>
      <name val="Calibri"/>
      <family val="2"/>
    </font>
    <font>
      <b/>
      <sz val="10"/>
      <color theme="0"/>
      <name val="Calibri"/>
      <family val="2"/>
    </font>
    <font>
      <b/>
      <sz val="8"/>
      <color theme="0"/>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C00000"/>
        <bgColor indexed="64"/>
      </patternFill>
    </fill>
  </fills>
  <borders count="20">
    <border>
      <left/>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ck">
        <color theme="1"/>
      </left>
      <right style="thick">
        <color auto="1"/>
      </right>
      <top style="thin">
        <color indexed="22"/>
      </top>
      <bottom style="thin">
        <color indexed="22"/>
      </bottom>
      <diagonal/>
    </border>
    <border>
      <left style="thin">
        <color indexed="22"/>
      </left>
      <right style="thick">
        <color theme="1"/>
      </right>
      <top style="thin">
        <color indexed="22"/>
      </top>
      <bottom/>
      <diagonal/>
    </border>
    <border>
      <left style="thick">
        <color theme="1"/>
      </left>
      <right style="thin">
        <color indexed="22"/>
      </right>
      <top style="thin">
        <color indexed="22"/>
      </top>
      <bottom/>
      <diagonal/>
    </border>
    <border>
      <left style="thin">
        <color indexed="22"/>
      </left>
      <right style="thick">
        <color auto="1"/>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style="thin">
        <color indexed="22"/>
      </left>
      <right style="thick">
        <color auto="1"/>
      </right>
      <top style="thin">
        <color indexed="22"/>
      </top>
      <bottom style="thin">
        <color indexed="22"/>
      </bottom>
      <diagonal/>
    </border>
    <border>
      <left style="thin">
        <color indexed="22"/>
      </left>
      <right style="thick">
        <color theme="1"/>
      </right>
      <top style="thin">
        <color indexed="22"/>
      </top>
      <bottom style="thin">
        <color indexed="22"/>
      </bottom>
      <diagonal/>
    </border>
    <border>
      <left/>
      <right/>
      <top style="thin">
        <color indexed="22"/>
      </top>
      <bottom style="thin">
        <color indexed="22"/>
      </bottom>
      <diagonal/>
    </border>
    <border>
      <left style="thick">
        <color theme="1"/>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ck">
        <color theme="1"/>
      </right>
      <top/>
      <bottom/>
      <diagonal/>
    </border>
    <border>
      <left style="thick">
        <color theme="1"/>
      </left>
      <right style="thin">
        <color indexed="22"/>
      </right>
      <top/>
      <bottom/>
      <diagonal/>
    </border>
    <border>
      <left style="thin">
        <color indexed="22"/>
      </left>
      <right style="thick">
        <color auto="1"/>
      </right>
      <top/>
      <bottom/>
      <diagonal/>
    </border>
    <border>
      <left/>
      <right style="thick">
        <color auto="1"/>
      </right>
      <top style="thin">
        <color indexed="22"/>
      </top>
      <bottom style="thin">
        <color indexed="22"/>
      </bottom>
      <diagonal/>
    </border>
    <border>
      <left/>
      <right/>
      <top style="thin">
        <color indexed="22"/>
      </top>
      <bottom/>
      <diagonal/>
    </border>
  </borders>
  <cellStyleXfs count="4">
    <xf numFmtId="0" fontId="0" fillId="0" borderId="0"/>
    <xf numFmtId="0" fontId="1" fillId="0" borderId="0"/>
    <xf numFmtId="0" fontId="1" fillId="0" borderId="0"/>
    <xf numFmtId="0" fontId="1" fillId="0" borderId="0"/>
  </cellStyleXfs>
  <cellXfs count="63">
    <xf numFmtId="0" fontId="0" fillId="0" borderId="0" xfId="0"/>
    <xf numFmtId="1" fontId="2" fillId="2" borderId="1" xfId="1" applyNumberFormat="1" applyFont="1" applyFill="1" applyBorder="1" applyAlignment="1" applyProtection="1">
      <alignment wrapText="1"/>
      <protection locked="0"/>
    </xf>
    <xf numFmtId="1" fontId="2" fillId="2" borderId="2" xfId="1" applyNumberFormat="1" applyFont="1" applyFill="1" applyBorder="1" applyAlignment="1" applyProtection="1">
      <alignment wrapText="1"/>
      <protection locked="0"/>
    </xf>
    <xf numFmtId="49" fontId="2" fillId="2" borderId="1" xfId="2" applyNumberFormat="1" applyFont="1" applyFill="1" applyBorder="1" applyAlignment="1" applyProtection="1">
      <alignment wrapText="1"/>
      <protection locked="0"/>
    </xf>
    <xf numFmtId="49" fontId="3" fillId="3" borderId="0" xfId="3" applyNumberFormat="1" applyFont="1" applyFill="1" applyBorder="1" applyAlignment="1" applyProtection="1">
      <alignment wrapText="1"/>
      <protection locked="0"/>
    </xf>
    <xf numFmtId="49" fontId="4" fillId="3" borderId="0" xfId="3" applyNumberFormat="1" applyFont="1" applyFill="1" applyBorder="1" applyAlignment="1" applyProtection="1">
      <alignment wrapText="1"/>
      <protection locked="0"/>
    </xf>
    <xf numFmtId="49" fontId="5" fillId="4" borderId="0" xfId="3" applyNumberFormat="1" applyFont="1" applyFill="1" applyBorder="1" applyAlignment="1" applyProtection="1">
      <alignment wrapText="1"/>
    </xf>
    <xf numFmtId="49" fontId="2" fillId="5" borderId="3" xfId="1" applyNumberFormat="1" applyFont="1" applyFill="1" applyBorder="1" applyAlignment="1" applyProtection="1">
      <alignment wrapText="1"/>
      <protection locked="0"/>
    </xf>
    <xf numFmtId="1" fontId="2" fillId="6" borderId="1" xfId="1" applyNumberFormat="1" applyFont="1" applyFill="1" applyBorder="1" applyAlignment="1" applyProtection="1">
      <alignment wrapText="1"/>
      <protection locked="0"/>
    </xf>
    <xf numFmtId="1" fontId="2" fillId="6" borderId="4" xfId="1" applyNumberFormat="1" applyFont="1" applyFill="1" applyBorder="1" applyAlignment="1" applyProtection="1">
      <alignment wrapText="1"/>
      <protection locked="0"/>
    </xf>
    <xf numFmtId="1" fontId="2" fillId="7" borderId="5" xfId="1" applyNumberFormat="1" applyFont="1" applyFill="1" applyBorder="1" applyAlignment="1" applyProtection="1">
      <alignment wrapText="1"/>
      <protection locked="0"/>
    </xf>
    <xf numFmtId="1" fontId="2" fillId="7" borderId="1" xfId="1" applyNumberFormat="1" applyFont="1" applyFill="1" applyBorder="1" applyAlignment="1" applyProtection="1">
      <alignment wrapText="1"/>
      <protection locked="0"/>
    </xf>
    <xf numFmtId="1" fontId="2" fillId="7" borderId="6" xfId="1" applyNumberFormat="1" applyFont="1" applyFill="1" applyBorder="1" applyAlignment="1" applyProtection="1">
      <alignment wrapText="1"/>
      <protection locked="0"/>
    </xf>
    <xf numFmtId="1" fontId="6" fillId="2" borderId="7" xfId="1" applyNumberFormat="1" applyFont="1" applyFill="1" applyBorder="1" applyAlignment="1" applyProtection="1">
      <alignment horizontal="right"/>
      <protection locked="0"/>
    </xf>
    <xf numFmtId="1" fontId="6" fillId="2" borderId="8" xfId="1" applyNumberFormat="1" applyFont="1" applyFill="1" applyBorder="1" applyAlignment="1" applyProtection="1">
      <alignment horizontal="right"/>
      <protection locked="0"/>
    </xf>
    <xf numFmtId="49" fontId="6" fillId="2" borderId="7" xfId="2" applyNumberFormat="1" applyFont="1" applyFill="1" applyBorder="1" applyAlignment="1" applyProtection="1">
      <protection locked="0"/>
    </xf>
    <xf numFmtId="49" fontId="7" fillId="3" borderId="7" xfId="1" applyNumberFormat="1" applyFont="1" applyFill="1" applyBorder="1" applyAlignment="1" applyProtection="1">
      <alignment horizontal="left"/>
      <protection locked="0"/>
    </xf>
    <xf numFmtId="49" fontId="7" fillId="3" borderId="7" xfId="1" applyNumberFormat="1" applyFont="1" applyFill="1" applyBorder="1" applyAlignment="1" applyProtection="1">
      <alignment horizontal="center"/>
      <protection locked="0"/>
    </xf>
    <xf numFmtId="0" fontId="8" fillId="4" borderId="9" xfId="1" applyNumberFormat="1" applyFont="1" applyFill="1" applyBorder="1" applyAlignment="1" applyProtection="1"/>
    <xf numFmtId="49" fontId="6" fillId="5" borderId="10" xfId="1" applyNumberFormat="1" applyFont="1" applyFill="1" applyBorder="1" applyAlignment="1" applyProtection="1">
      <alignment horizontal="left"/>
      <protection locked="0"/>
    </xf>
    <xf numFmtId="1" fontId="6" fillId="8" borderId="7" xfId="1" applyNumberFormat="1" applyFont="1" applyFill="1" applyBorder="1" applyAlignment="1" applyProtection="1">
      <alignment horizontal="right"/>
      <protection locked="0"/>
    </xf>
    <xf numFmtId="1" fontId="6" fillId="8" borderId="11" xfId="1" applyNumberFormat="1" applyFont="1" applyFill="1" applyBorder="1" applyAlignment="1" applyProtection="1">
      <alignment horizontal="right"/>
      <protection locked="0"/>
    </xf>
    <xf numFmtId="49" fontId="8" fillId="4" borderId="12" xfId="1" applyNumberFormat="1" applyFont="1" applyFill="1" applyBorder="1" applyAlignment="1" applyProtection="1">
      <alignment horizontal="right"/>
      <protection locked="0"/>
    </xf>
    <xf numFmtId="1" fontId="6" fillId="7" borderId="13" xfId="1" applyNumberFormat="1" applyFont="1" applyFill="1" applyBorder="1" applyAlignment="1" applyProtection="1">
      <alignment horizontal="right"/>
      <protection locked="0"/>
    </xf>
    <xf numFmtId="1" fontId="6" fillId="7" borderId="7" xfId="1" applyNumberFormat="1" applyFont="1" applyFill="1" applyBorder="1" applyAlignment="1" applyProtection="1">
      <alignment horizontal="right"/>
      <protection locked="0"/>
    </xf>
    <xf numFmtId="1" fontId="6" fillId="7" borderId="10" xfId="1" applyNumberFormat="1" applyFont="1" applyFill="1" applyBorder="1" applyAlignment="1" applyProtection="1">
      <alignment horizontal="right"/>
      <protection locked="0"/>
    </xf>
    <xf numFmtId="1" fontId="7" fillId="2" borderId="7" xfId="1" applyNumberFormat="1" applyFont="1" applyFill="1" applyBorder="1" applyAlignment="1" applyProtection="1">
      <alignment horizontal="right"/>
      <protection locked="0"/>
    </xf>
    <xf numFmtId="1" fontId="7" fillId="2" borderId="8" xfId="1" applyNumberFormat="1" applyFont="1" applyFill="1" applyBorder="1" applyAlignment="1" applyProtection="1">
      <alignment horizontal="right"/>
      <protection locked="0"/>
    </xf>
    <xf numFmtId="1" fontId="8" fillId="2" borderId="7" xfId="1" applyNumberFormat="1" applyFont="1" applyFill="1" applyBorder="1" applyAlignment="1" applyProtection="1">
      <alignment horizontal="right"/>
      <protection locked="0"/>
    </xf>
    <xf numFmtId="1" fontId="8" fillId="2" borderId="8" xfId="1" applyNumberFormat="1" applyFont="1" applyFill="1" applyBorder="1" applyAlignment="1" applyProtection="1">
      <alignment horizontal="right"/>
      <protection locked="0"/>
    </xf>
    <xf numFmtId="49" fontId="9" fillId="3" borderId="7" xfId="1" applyNumberFormat="1" applyFont="1" applyFill="1" applyBorder="1" applyAlignment="1" applyProtection="1">
      <alignment horizontal="center"/>
      <protection locked="0"/>
    </xf>
    <xf numFmtId="1" fontId="2" fillId="7" borderId="0" xfId="1" applyNumberFormat="1" applyFont="1" applyFill="1" applyBorder="1" applyAlignment="1" applyProtection="1">
      <alignment wrapText="1"/>
      <protection locked="0"/>
    </xf>
    <xf numFmtId="1" fontId="6" fillId="9" borderId="7" xfId="1" applyNumberFormat="1" applyFont="1" applyFill="1" applyBorder="1" applyAlignment="1" applyProtection="1">
      <alignment horizontal="right"/>
      <protection locked="0"/>
    </xf>
    <xf numFmtId="1" fontId="6" fillId="9" borderId="11" xfId="1" applyNumberFormat="1" applyFont="1" applyFill="1" applyBorder="1" applyAlignment="1" applyProtection="1">
      <alignment horizontal="right"/>
      <protection locked="0"/>
    </xf>
    <xf numFmtId="1" fontId="6" fillId="10" borderId="13" xfId="1" applyNumberFormat="1" applyFont="1" applyFill="1" applyBorder="1" applyAlignment="1" applyProtection="1">
      <alignment horizontal="right"/>
      <protection locked="0"/>
    </xf>
    <xf numFmtId="1" fontId="6" fillId="10" borderId="7" xfId="1" applyNumberFormat="1" applyFont="1" applyFill="1" applyBorder="1" applyAlignment="1" applyProtection="1">
      <alignment horizontal="right"/>
      <protection locked="0"/>
    </xf>
    <xf numFmtId="1" fontId="6" fillId="10" borderId="10" xfId="1" applyNumberFormat="1" applyFont="1" applyFill="1" applyBorder="1" applyAlignment="1" applyProtection="1">
      <alignment horizontal="right"/>
      <protection locked="0"/>
    </xf>
    <xf numFmtId="49" fontId="6" fillId="2" borderId="14" xfId="2" applyNumberFormat="1" applyFont="1" applyFill="1" applyBorder="1" applyAlignment="1" applyProtection="1">
      <protection locked="0"/>
    </xf>
    <xf numFmtId="1" fontId="6" fillId="9" borderId="14" xfId="1" applyNumberFormat="1" applyFont="1" applyFill="1" applyBorder="1" applyAlignment="1" applyProtection="1">
      <alignment horizontal="right"/>
      <protection locked="0"/>
    </xf>
    <xf numFmtId="1" fontId="6" fillId="9" borderId="15" xfId="1" applyNumberFormat="1" applyFont="1" applyFill="1" applyBorder="1" applyAlignment="1" applyProtection="1">
      <alignment horizontal="right"/>
      <protection locked="0"/>
    </xf>
    <xf numFmtId="1" fontId="6" fillId="7" borderId="16" xfId="1" applyNumberFormat="1" applyFont="1" applyFill="1" applyBorder="1" applyAlignment="1" applyProtection="1">
      <alignment horizontal="right"/>
      <protection locked="0"/>
    </xf>
    <xf numFmtId="1" fontId="6" fillId="7" borderId="14" xfId="1" applyNumberFormat="1" applyFont="1" applyFill="1" applyBorder="1" applyAlignment="1" applyProtection="1">
      <alignment horizontal="right"/>
      <protection locked="0"/>
    </xf>
    <xf numFmtId="1" fontId="6" fillId="7" borderId="17" xfId="1" applyNumberFormat="1" applyFont="1" applyFill="1" applyBorder="1" applyAlignment="1" applyProtection="1">
      <alignment horizontal="right"/>
      <protection locked="0"/>
    </xf>
    <xf numFmtId="0" fontId="8" fillId="4" borderId="0" xfId="1" applyNumberFormat="1" applyFont="1" applyFill="1" applyBorder="1" applyAlignment="1" applyProtection="1"/>
    <xf numFmtId="1" fontId="6" fillId="6" borderId="7" xfId="1" applyNumberFormat="1" applyFont="1" applyFill="1" applyBorder="1" applyAlignment="1" applyProtection="1">
      <alignment horizontal="right"/>
      <protection locked="0"/>
    </xf>
    <xf numFmtId="1" fontId="6" fillId="6" borderId="11" xfId="1" applyNumberFormat="1" applyFont="1" applyFill="1" applyBorder="1" applyAlignment="1" applyProtection="1">
      <alignment horizontal="right"/>
      <protection locked="0"/>
    </xf>
    <xf numFmtId="1" fontId="6" fillId="5" borderId="7" xfId="1" applyNumberFormat="1" applyFont="1" applyFill="1" applyBorder="1" applyAlignment="1" applyProtection="1">
      <alignment horizontal="right"/>
      <protection locked="0"/>
    </xf>
    <xf numFmtId="1" fontId="6" fillId="5" borderId="11" xfId="1" applyNumberFormat="1" applyFont="1" applyFill="1" applyBorder="1" applyAlignment="1" applyProtection="1">
      <alignment horizontal="right"/>
      <protection locked="0"/>
    </xf>
    <xf numFmtId="1" fontId="0" fillId="2" borderId="7" xfId="0" applyNumberFormat="1" applyFill="1" applyBorder="1" applyAlignment="1" applyProtection="1">
      <protection locked="0"/>
    </xf>
    <xf numFmtId="1" fontId="10" fillId="11" borderId="1" xfId="1" applyNumberFormat="1" applyFont="1" applyFill="1" applyBorder="1" applyAlignment="1" applyProtection="1">
      <alignment wrapText="1"/>
      <protection locked="0"/>
    </xf>
    <xf numFmtId="1" fontId="10" fillId="11" borderId="2" xfId="1" applyNumberFormat="1" applyFont="1" applyFill="1" applyBorder="1" applyAlignment="1" applyProtection="1">
      <alignment wrapText="1"/>
      <protection locked="0"/>
    </xf>
    <xf numFmtId="49" fontId="10" fillId="11" borderId="1" xfId="2" applyNumberFormat="1" applyFont="1" applyFill="1" applyBorder="1" applyAlignment="1" applyProtection="1">
      <alignment wrapText="1"/>
      <protection locked="0"/>
    </xf>
    <xf numFmtId="49" fontId="10" fillId="11" borderId="0" xfId="3" applyNumberFormat="1" applyFont="1" applyFill="1" applyBorder="1" applyAlignment="1" applyProtection="1">
      <alignment wrapText="1"/>
      <protection locked="0"/>
    </xf>
    <xf numFmtId="49" fontId="11" fillId="11" borderId="0" xfId="3" applyNumberFormat="1" applyFont="1" applyFill="1" applyBorder="1" applyAlignment="1" applyProtection="1">
      <alignment wrapText="1"/>
      <protection locked="0"/>
    </xf>
    <xf numFmtId="49" fontId="10" fillId="11" borderId="0" xfId="3" applyNumberFormat="1" applyFont="1" applyFill="1" applyBorder="1" applyAlignment="1" applyProtection="1">
      <alignment wrapText="1"/>
    </xf>
    <xf numFmtId="49" fontId="10" fillId="11" borderId="18" xfId="1" applyNumberFormat="1" applyFont="1" applyFill="1" applyBorder="1" applyAlignment="1" applyProtection="1">
      <alignment wrapText="1"/>
      <protection locked="0"/>
    </xf>
    <xf numFmtId="1" fontId="2" fillId="6" borderId="19" xfId="1" applyNumberFormat="1" applyFont="1" applyFill="1" applyBorder="1" applyAlignment="1" applyProtection="1">
      <alignment wrapText="1"/>
      <protection locked="0"/>
    </xf>
    <xf numFmtId="1" fontId="6" fillId="12" borderId="12" xfId="1" applyNumberFormat="1" applyFont="1" applyFill="1" applyBorder="1" applyAlignment="1" applyProtection="1">
      <alignment horizontal="right"/>
      <protection locked="0"/>
    </xf>
    <xf numFmtId="1" fontId="6" fillId="13" borderId="7" xfId="1" applyNumberFormat="1" applyFont="1" applyFill="1" applyBorder="1" applyAlignment="1" applyProtection="1">
      <alignment horizontal="right"/>
      <protection locked="0"/>
    </xf>
    <xf numFmtId="1" fontId="6" fillId="13" borderId="11" xfId="1" applyNumberFormat="1" applyFont="1" applyFill="1" applyBorder="1" applyAlignment="1" applyProtection="1">
      <alignment horizontal="right"/>
      <protection locked="0"/>
    </xf>
    <xf numFmtId="1" fontId="6" fillId="13" borderId="12" xfId="1" applyNumberFormat="1" applyFont="1" applyFill="1" applyBorder="1" applyAlignment="1" applyProtection="1">
      <alignment horizontal="right"/>
      <protection locked="0"/>
    </xf>
    <xf numFmtId="1" fontId="6" fillId="13" borderId="13" xfId="1" applyNumberFormat="1" applyFont="1" applyFill="1" applyBorder="1" applyAlignment="1" applyProtection="1">
      <alignment horizontal="right"/>
      <protection locked="0"/>
    </xf>
    <xf numFmtId="1" fontId="6" fillId="13" borderId="10" xfId="1" applyNumberFormat="1" applyFont="1" applyFill="1" applyBorder="1" applyAlignment="1" applyProtection="1">
      <alignment horizontal="right"/>
      <protection locked="0"/>
    </xf>
  </cellXfs>
  <cellStyles count="4">
    <cellStyle name="Normal" xfId="0" builtinId="0"/>
    <cellStyle name="Normal_Sheet1" xfId="3"/>
    <cellStyle name="Normal_Sheet3" xfId="1"/>
    <cellStyle name="Normal_Site" xfId="2"/>
  </cellStyles>
  <dxfs count="34">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ont>
        <b/>
        <i val="0"/>
        <strike val="0"/>
        <color auto="1"/>
      </font>
      <fill>
        <patternFill>
          <bgColor rgb="FFFF0000"/>
        </patternFill>
      </fill>
      <border>
        <left style="thin">
          <color auto="1"/>
        </left>
        <right style="thin">
          <color auto="1"/>
        </right>
        <vertical/>
        <horizontal/>
      </border>
    </dxf>
    <dxf>
      <font>
        <b/>
        <i val="0"/>
        <color rgb="FFFF0000"/>
      </font>
      <fill>
        <patternFill>
          <bgColor theme="0" tint="-0.14996795556505021"/>
        </patternFill>
      </fill>
      <border>
        <left style="thin">
          <color theme="1"/>
        </left>
        <right style="thin">
          <color theme="1"/>
        </right>
      </border>
    </dxf>
    <dxf>
      <fill>
        <patternFill>
          <bgColor theme="0" tint="-0.1499679555650502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trategic\Phy&amp;Econ%20Regen\Forward%20Planning\MONITORING\House\HMON\HMON%20data%20extract%20requests\HMON_Meriden_2011_20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manent Dwellings"/>
      <sheetName val="Definitions"/>
      <sheetName val="Expired"/>
      <sheetName val="Drop Down"/>
      <sheetName val="GrannyAnnexe"/>
      <sheetName val="Change log"/>
      <sheetName val="Sheet1"/>
    </sheetNames>
    <sheetDataSet>
      <sheetData sheetId="0"/>
      <sheetData sheetId="1"/>
      <sheetData sheetId="2"/>
      <sheetData sheetId="3">
        <row r="1">
          <cell r="B1" t="str">
            <v>No</v>
          </cell>
          <cell r="F1" t="str">
            <v>New Build</v>
          </cell>
        </row>
        <row r="2">
          <cell r="F2" t="str">
            <v>Conversion</v>
          </cell>
        </row>
        <row r="3">
          <cell r="F3" t="str">
            <v>Change of Use</v>
          </cell>
        </row>
        <row r="4">
          <cell r="F4" t="str">
            <v>Renewal</v>
          </cell>
        </row>
        <row r="5">
          <cell r="F5" t="str">
            <v>Mobile &amp; Temporary</v>
          </cell>
        </row>
        <row r="6">
          <cell r="F6" t="str">
            <v>Student</v>
          </cell>
        </row>
        <row r="7">
          <cell r="F7" t="str">
            <v>Communal</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zoomScale="90" zoomScaleNormal="90" workbookViewId="0">
      <pane xSplit="2" ySplit="1" topLeftCell="C14" activePane="bottomRight" state="frozen"/>
      <selection pane="topRight" activeCell="C1" sqref="C1"/>
      <selection pane="bottomLeft" activeCell="A2" sqref="A2"/>
      <selection pane="bottomRight" activeCell="P24" sqref="P24"/>
    </sheetView>
  </sheetViews>
  <sheetFormatPr defaultRowHeight="15" x14ac:dyDescent="0.25"/>
  <cols>
    <col min="1" max="2" width="6.140625" customWidth="1"/>
    <col min="3" max="3" width="21.5703125" customWidth="1"/>
    <col min="4" max="4" width="15" customWidth="1"/>
    <col min="5" max="5" width="0" hidden="1" customWidth="1"/>
    <col min="9" max="9" width="0" hidden="1" customWidth="1"/>
    <col min="16" max="16" width="18" bestFit="1" customWidth="1"/>
  </cols>
  <sheetData>
    <row r="1" spans="1:16" ht="51.75" x14ac:dyDescent="0.25">
      <c r="A1" s="1" t="s">
        <v>140</v>
      </c>
      <c r="B1" s="2" t="s">
        <v>141</v>
      </c>
      <c r="C1" s="3" t="s">
        <v>2</v>
      </c>
      <c r="D1" s="3" t="s">
        <v>3</v>
      </c>
      <c r="E1" s="4" t="s">
        <v>4</v>
      </c>
      <c r="F1" s="5" t="s">
        <v>5</v>
      </c>
      <c r="G1" s="6" t="s">
        <v>6</v>
      </c>
      <c r="H1" s="7" t="s">
        <v>7</v>
      </c>
      <c r="I1" s="8" t="s">
        <v>8</v>
      </c>
      <c r="J1" s="8" t="s">
        <v>9</v>
      </c>
      <c r="K1" s="9" t="s">
        <v>10</v>
      </c>
      <c r="L1" s="56" t="s">
        <v>142</v>
      </c>
      <c r="M1" s="10" t="s">
        <v>12</v>
      </c>
      <c r="N1" s="11" t="s">
        <v>13</v>
      </c>
      <c r="O1" s="12" t="s">
        <v>14</v>
      </c>
      <c r="P1" s="31" t="s">
        <v>95</v>
      </c>
    </row>
    <row r="2" spans="1:16" x14ac:dyDescent="0.25">
      <c r="A2" s="49"/>
      <c r="B2" s="50"/>
      <c r="C2" s="51"/>
      <c r="D2" s="51"/>
      <c r="E2" s="52"/>
      <c r="F2" s="53"/>
      <c r="G2" s="54"/>
      <c r="H2" s="55" t="s">
        <v>143</v>
      </c>
      <c r="I2" s="49"/>
      <c r="J2" s="49">
        <f t="shared" ref="J2:O2" si="0">SUM(J3:J25)</f>
        <v>1</v>
      </c>
      <c r="K2" s="49">
        <f t="shared" si="0"/>
        <v>171</v>
      </c>
      <c r="L2" s="49">
        <f t="shared" si="0"/>
        <v>168</v>
      </c>
      <c r="M2" s="49">
        <f t="shared" si="0"/>
        <v>6</v>
      </c>
      <c r="N2" s="49">
        <f t="shared" si="0"/>
        <v>160</v>
      </c>
      <c r="O2" s="49">
        <f t="shared" si="0"/>
        <v>0</v>
      </c>
      <c r="P2" s="31"/>
    </row>
    <row r="3" spans="1:16" x14ac:dyDescent="0.25">
      <c r="A3" s="13">
        <v>1789</v>
      </c>
      <c r="B3" s="14">
        <v>1</v>
      </c>
      <c r="C3" s="15" t="s">
        <v>15</v>
      </c>
      <c r="D3" s="15" t="s">
        <v>16</v>
      </c>
      <c r="E3" s="16" t="s">
        <v>19</v>
      </c>
      <c r="F3" s="17" t="s">
        <v>20</v>
      </c>
      <c r="G3" s="18" t="s">
        <v>23</v>
      </c>
      <c r="H3" s="19" t="s">
        <v>24</v>
      </c>
      <c r="I3" s="20">
        <v>1</v>
      </c>
      <c r="J3" s="20">
        <v>0</v>
      </c>
      <c r="K3" s="21">
        <v>1</v>
      </c>
      <c r="L3" s="57">
        <f>K3-J3</f>
        <v>1</v>
      </c>
      <c r="M3" s="23">
        <v>0</v>
      </c>
      <c r="N3" s="24">
        <v>1</v>
      </c>
      <c r="O3" s="25">
        <v>0</v>
      </c>
    </row>
    <row r="4" spans="1:16" x14ac:dyDescent="0.25">
      <c r="A4" s="13">
        <v>390</v>
      </c>
      <c r="B4" s="14">
        <v>1</v>
      </c>
      <c r="C4" s="15" t="s">
        <v>17</v>
      </c>
      <c r="D4" s="15" t="s">
        <v>18</v>
      </c>
      <c r="E4" s="16" t="s">
        <v>21</v>
      </c>
      <c r="F4" s="17" t="s">
        <v>22</v>
      </c>
      <c r="G4" s="18" t="s">
        <v>23</v>
      </c>
      <c r="H4" s="19" t="s">
        <v>26</v>
      </c>
      <c r="I4" s="20">
        <v>2</v>
      </c>
      <c r="J4" s="20">
        <v>0</v>
      </c>
      <c r="K4" s="21">
        <v>2</v>
      </c>
      <c r="L4" s="57">
        <f t="shared" ref="L4:L25" si="1">K4-J4</f>
        <v>2</v>
      </c>
      <c r="M4" s="23">
        <v>0</v>
      </c>
      <c r="N4" s="24">
        <v>2</v>
      </c>
      <c r="O4" s="25">
        <v>0</v>
      </c>
    </row>
    <row r="5" spans="1:16" x14ac:dyDescent="0.25">
      <c r="A5" s="13">
        <v>245</v>
      </c>
      <c r="B5" s="14">
        <v>1</v>
      </c>
      <c r="C5" s="15" t="s">
        <v>27</v>
      </c>
      <c r="D5" s="15" t="s">
        <v>28</v>
      </c>
      <c r="E5" s="16" t="s">
        <v>37</v>
      </c>
      <c r="F5" s="17" t="s">
        <v>38</v>
      </c>
      <c r="G5" s="18" t="s">
        <v>23</v>
      </c>
      <c r="H5" s="19" t="s">
        <v>24</v>
      </c>
      <c r="I5" s="20">
        <v>87</v>
      </c>
      <c r="J5" s="20">
        <v>0</v>
      </c>
      <c r="K5" s="21">
        <v>87</v>
      </c>
      <c r="L5" s="57">
        <f t="shared" si="1"/>
        <v>87</v>
      </c>
      <c r="M5" s="23">
        <v>0</v>
      </c>
      <c r="N5" s="24">
        <v>87</v>
      </c>
      <c r="O5" s="25">
        <v>0</v>
      </c>
    </row>
    <row r="6" spans="1:16" x14ac:dyDescent="0.25">
      <c r="A6" s="13">
        <v>1762</v>
      </c>
      <c r="B6" s="14">
        <v>1</v>
      </c>
      <c r="C6" s="15" t="s">
        <v>90</v>
      </c>
      <c r="D6" s="15" t="s">
        <v>91</v>
      </c>
      <c r="E6" s="16" t="s">
        <v>92</v>
      </c>
      <c r="F6" s="30" t="s">
        <v>93</v>
      </c>
      <c r="G6" s="18" t="s">
        <v>23</v>
      </c>
      <c r="H6" s="19" t="s">
        <v>24</v>
      </c>
      <c r="I6" s="20">
        <v>40</v>
      </c>
      <c r="J6" s="20">
        <v>0</v>
      </c>
      <c r="K6" s="21">
        <v>40</v>
      </c>
      <c r="L6" s="57">
        <f>K6-J6</f>
        <v>40</v>
      </c>
      <c r="M6" s="23">
        <v>0</v>
      </c>
      <c r="N6" s="24">
        <v>40</v>
      </c>
      <c r="O6" s="25">
        <v>0</v>
      </c>
    </row>
    <row r="7" spans="1:16" x14ac:dyDescent="0.25">
      <c r="A7" s="13">
        <v>1829</v>
      </c>
      <c r="B7" s="14">
        <v>1</v>
      </c>
      <c r="C7" s="15" t="s">
        <v>29</v>
      </c>
      <c r="D7" s="15" t="s">
        <v>30</v>
      </c>
      <c r="E7" s="16" t="s">
        <v>39</v>
      </c>
      <c r="F7" s="17" t="s">
        <v>40</v>
      </c>
      <c r="G7" s="18" t="s">
        <v>23</v>
      </c>
      <c r="H7" s="19" t="s">
        <v>47</v>
      </c>
      <c r="I7" s="20">
        <v>2</v>
      </c>
      <c r="J7" s="20">
        <v>0</v>
      </c>
      <c r="K7" s="21">
        <v>2</v>
      </c>
      <c r="L7" s="57">
        <f t="shared" si="1"/>
        <v>2</v>
      </c>
      <c r="M7" s="23">
        <v>0</v>
      </c>
      <c r="N7" s="24">
        <v>2</v>
      </c>
      <c r="O7" s="25">
        <v>0</v>
      </c>
    </row>
    <row r="8" spans="1:16" x14ac:dyDescent="0.25">
      <c r="A8" s="13">
        <v>1852</v>
      </c>
      <c r="B8" s="14">
        <v>1</v>
      </c>
      <c r="C8" s="15" t="s">
        <v>31</v>
      </c>
      <c r="D8" s="15" t="s">
        <v>32</v>
      </c>
      <c r="E8" s="16" t="s">
        <v>41</v>
      </c>
      <c r="F8" s="17" t="s">
        <v>42</v>
      </c>
      <c r="G8" s="18" t="s">
        <v>23</v>
      </c>
      <c r="H8" s="19" t="s">
        <v>26</v>
      </c>
      <c r="I8" s="20">
        <v>7</v>
      </c>
      <c r="J8" s="20">
        <v>0</v>
      </c>
      <c r="K8" s="21">
        <v>7</v>
      </c>
      <c r="L8" s="57">
        <f t="shared" si="1"/>
        <v>7</v>
      </c>
      <c r="M8" s="23">
        <v>0</v>
      </c>
      <c r="N8" s="24">
        <v>7</v>
      </c>
      <c r="O8" s="25">
        <v>0</v>
      </c>
    </row>
    <row r="9" spans="1:16" x14ac:dyDescent="0.25">
      <c r="A9" s="13">
        <v>1590</v>
      </c>
      <c r="B9" s="14">
        <v>1</v>
      </c>
      <c r="C9" s="15" t="s">
        <v>33</v>
      </c>
      <c r="D9" s="15" t="s">
        <v>34</v>
      </c>
      <c r="E9" s="16" t="s">
        <v>43</v>
      </c>
      <c r="F9" s="17" t="s">
        <v>44</v>
      </c>
      <c r="G9" s="18" t="s">
        <v>23</v>
      </c>
      <c r="H9" s="19" t="s">
        <v>24</v>
      </c>
      <c r="I9" s="20">
        <v>4</v>
      </c>
      <c r="J9" s="20">
        <v>0</v>
      </c>
      <c r="K9" s="21">
        <v>4</v>
      </c>
      <c r="L9" s="57">
        <f t="shared" si="1"/>
        <v>4</v>
      </c>
      <c r="M9" s="23">
        <v>0</v>
      </c>
      <c r="N9" s="24">
        <v>4</v>
      </c>
      <c r="O9" s="25">
        <v>0</v>
      </c>
    </row>
    <row r="10" spans="1:16" x14ac:dyDescent="0.25">
      <c r="A10" s="13">
        <v>1839</v>
      </c>
      <c r="B10" s="14">
        <v>1</v>
      </c>
      <c r="C10" s="15" t="s">
        <v>35</v>
      </c>
      <c r="D10" s="15" t="s">
        <v>36</v>
      </c>
      <c r="E10" s="16" t="s">
        <v>45</v>
      </c>
      <c r="F10" s="17" t="s">
        <v>46</v>
      </c>
      <c r="G10" s="18" t="s">
        <v>23</v>
      </c>
      <c r="H10" s="19" t="s">
        <v>26</v>
      </c>
      <c r="I10" s="20">
        <v>2</v>
      </c>
      <c r="J10" s="20">
        <v>0</v>
      </c>
      <c r="K10" s="21">
        <v>2</v>
      </c>
      <c r="L10" s="57">
        <f t="shared" si="1"/>
        <v>2</v>
      </c>
      <c r="M10" s="23">
        <v>0</v>
      </c>
      <c r="N10" s="24">
        <v>2</v>
      </c>
      <c r="O10" s="25">
        <v>0</v>
      </c>
    </row>
    <row r="11" spans="1:16" x14ac:dyDescent="0.25">
      <c r="A11" s="13">
        <v>1982</v>
      </c>
      <c r="B11" s="14">
        <v>1</v>
      </c>
      <c r="C11" s="15" t="s">
        <v>48</v>
      </c>
      <c r="D11" s="15" t="s">
        <v>49</v>
      </c>
      <c r="E11" s="16" t="s">
        <v>53</v>
      </c>
      <c r="F11" s="17" t="s">
        <v>54</v>
      </c>
      <c r="G11" s="18" t="s">
        <v>23</v>
      </c>
      <c r="H11" s="19" t="s">
        <v>26</v>
      </c>
      <c r="I11" s="20">
        <v>1</v>
      </c>
      <c r="J11" s="20">
        <v>0</v>
      </c>
      <c r="K11" s="21">
        <v>1</v>
      </c>
      <c r="L11" s="57">
        <f t="shared" si="1"/>
        <v>1</v>
      </c>
      <c r="M11" s="23">
        <v>0</v>
      </c>
      <c r="N11" s="24">
        <v>1</v>
      </c>
      <c r="O11" s="25">
        <v>0</v>
      </c>
    </row>
    <row r="12" spans="1:16" x14ac:dyDescent="0.25">
      <c r="A12" s="13">
        <v>1917</v>
      </c>
      <c r="B12" s="14">
        <v>1</v>
      </c>
      <c r="C12" s="15" t="s">
        <v>99</v>
      </c>
      <c r="D12" s="15" t="s">
        <v>100</v>
      </c>
      <c r="E12" s="16" t="s">
        <v>101</v>
      </c>
      <c r="F12" s="17" t="s">
        <v>102</v>
      </c>
      <c r="G12" s="18" t="s">
        <v>23</v>
      </c>
      <c r="H12" s="19" t="s">
        <v>24</v>
      </c>
      <c r="I12" s="32">
        <v>1</v>
      </c>
      <c r="J12" s="32">
        <v>0</v>
      </c>
      <c r="K12" s="33">
        <v>1</v>
      </c>
      <c r="L12" s="57">
        <f>K12-J12</f>
        <v>1</v>
      </c>
      <c r="M12" s="23">
        <v>0</v>
      </c>
      <c r="N12" s="24">
        <v>1</v>
      </c>
      <c r="O12" s="25">
        <v>0</v>
      </c>
      <c r="P12" t="s">
        <v>106</v>
      </c>
    </row>
    <row r="13" spans="1:16" x14ac:dyDescent="0.25">
      <c r="A13" s="13">
        <v>1700</v>
      </c>
      <c r="B13" s="14">
        <v>2</v>
      </c>
      <c r="C13" s="15" t="s">
        <v>86</v>
      </c>
      <c r="D13" s="15" t="s">
        <v>87</v>
      </c>
      <c r="E13" s="16" t="s">
        <v>88</v>
      </c>
      <c r="F13" s="17" t="s">
        <v>89</v>
      </c>
      <c r="G13" s="18" t="s">
        <v>78</v>
      </c>
      <c r="H13" s="19" t="s">
        <v>26</v>
      </c>
      <c r="I13" s="20">
        <v>1</v>
      </c>
      <c r="J13" s="20">
        <v>0</v>
      </c>
      <c r="K13" s="21">
        <v>1</v>
      </c>
      <c r="L13" s="57">
        <f>K13-J13</f>
        <v>1</v>
      </c>
      <c r="M13" s="23">
        <v>0</v>
      </c>
      <c r="N13" s="24">
        <v>0</v>
      </c>
      <c r="O13" s="25">
        <v>0</v>
      </c>
    </row>
    <row r="14" spans="1:16" x14ac:dyDescent="0.25">
      <c r="A14" s="13">
        <v>2116</v>
      </c>
      <c r="B14" s="14">
        <v>1</v>
      </c>
      <c r="C14" s="15" t="s">
        <v>50</v>
      </c>
      <c r="D14" s="15" t="s">
        <v>32</v>
      </c>
      <c r="E14" s="16" t="s">
        <v>55</v>
      </c>
      <c r="F14" s="17" t="s">
        <v>56</v>
      </c>
      <c r="G14" s="18" t="s">
        <v>61</v>
      </c>
      <c r="H14" s="19" t="s">
        <v>26</v>
      </c>
      <c r="I14" s="20">
        <v>5</v>
      </c>
      <c r="J14" s="20">
        <v>0</v>
      </c>
      <c r="K14" s="21">
        <v>5</v>
      </c>
      <c r="L14" s="57">
        <f t="shared" si="1"/>
        <v>5</v>
      </c>
      <c r="M14" s="23">
        <v>5</v>
      </c>
      <c r="N14" s="24">
        <v>0</v>
      </c>
      <c r="O14" s="25">
        <v>0</v>
      </c>
    </row>
    <row r="15" spans="1:16" x14ac:dyDescent="0.25">
      <c r="A15" s="13">
        <v>2042</v>
      </c>
      <c r="B15" s="14">
        <v>1</v>
      </c>
      <c r="C15" s="15" t="s">
        <v>51</v>
      </c>
      <c r="D15" s="15" t="s">
        <v>16</v>
      </c>
      <c r="E15" s="16" t="s">
        <v>57</v>
      </c>
      <c r="F15" s="17" t="s">
        <v>58</v>
      </c>
      <c r="G15" s="18" t="s">
        <v>23</v>
      </c>
      <c r="H15" s="19" t="s">
        <v>26</v>
      </c>
      <c r="I15" s="20">
        <v>1</v>
      </c>
      <c r="J15" s="20">
        <v>0</v>
      </c>
      <c r="K15" s="21">
        <v>1</v>
      </c>
      <c r="L15" s="57">
        <f t="shared" si="1"/>
        <v>1</v>
      </c>
      <c r="M15" s="23">
        <v>0</v>
      </c>
      <c r="N15" s="24">
        <v>1</v>
      </c>
      <c r="O15" s="25">
        <v>0</v>
      </c>
    </row>
    <row r="16" spans="1:16" x14ac:dyDescent="0.25">
      <c r="A16" s="26">
        <v>2160</v>
      </c>
      <c r="B16" s="27">
        <v>1</v>
      </c>
      <c r="C16" s="15" t="s">
        <v>52</v>
      </c>
      <c r="D16" s="15" t="s">
        <v>30</v>
      </c>
      <c r="E16" s="16" t="s">
        <v>59</v>
      </c>
      <c r="F16" s="17" t="s">
        <v>60</v>
      </c>
      <c r="G16" s="18" t="s">
        <v>23</v>
      </c>
      <c r="H16" s="19" t="s">
        <v>24</v>
      </c>
      <c r="I16" s="20">
        <v>2</v>
      </c>
      <c r="J16" s="20">
        <v>0</v>
      </c>
      <c r="K16" s="21">
        <v>2</v>
      </c>
      <c r="L16" s="57">
        <f t="shared" si="1"/>
        <v>2</v>
      </c>
      <c r="M16" s="23">
        <v>0</v>
      </c>
      <c r="N16" s="24">
        <v>2</v>
      </c>
      <c r="O16" s="25">
        <v>0</v>
      </c>
    </row>
    <row r="17" spans="1:16" x14ac:dyDescent="0.25">
      <c r="A17" s="13">
        <v>1882</v>
      </c>
      <c r="B17" s="14">
        <v>1</v>
      </c>
      <c r="C17" s="15" t="s">
        <v>96</v>
      </c>
      <c r="D17" s="15" t="s">
        <v>87</v>
      </c>
      <c r="E17" s="16" t="s">
        <v>97</v>
      </c>
      <c r="F17" s="17" t="s">
        <v>98</v>
      </c>
      <c r="G17" s="18" t="s">
        <v>23</v>
      </c>
      <c r="H17" s="19" t="s">
        <v>24</v>
      </c>
      <c r="I17" s="32">
        <v>1</v>
      </c>
      <c r="J17" s="32">
        <v>0</v>
      </c>
      <c r="K17" s="33">
        <v>1</v>
      </c>
      <c r="L17" s="57">
        <f>K17-J17</f>
        <v>1</v>
      </c>
      <c r="M17" s="34">
        <v>0</v>
      </c>
      <c r="N17" s="35">
        <v>1</v>
      </c>
      <c r="O17" s="36">
        <v>0</v>
      </c>
      <c r="P17" t="s">
        <v>105</v>
      </c>
    </row>
    <row r="18" spans="1:16" x14ac:dyDescent="0.25">
      <c r="A18" s="28">
        <v>1882</v>
      </c>
      <c r="B18" s="29">
        <v>2</v>
      </c>
      <c r="C18" s="15" t="s">
        <v>96</v>
      </c>
      <c r="D18" s="15" t="s">
        <v>87</v>
      </c>
      <c r="E18" s="16" t="s">
        <v>103</v>
      </c>
      <c r="F18" s="17" t="s">
        <v>104</v>
      </c>
      <c r="G18" s="18" t="s">
        <v>23</v>
      </c>
      <c r="H18" s="19" t="s">
        <v>26</v>
      </c>
      <c r="I18" s="32">
        <v>1</v>
      </c>
      <c r="J18" s="32">
        <v>0</v>
      </c>
      <c r="K18" s="33">
        <v>1</v>
      </c>
      <c r="L18" s="57">
        <f>K18-J18</f>
        <v>1</v>
      </c>
      <c r="M18" s="23">
        <v>0</v>
      </c>
      <c r="N18" s="24">
        <v>1</v>
      </c>
      <c r="O18" s="25">
        <v>0</v>
      </c>
      <c r="P18" t="s">
        <v>105</v>
      </c>
    </row>
    <row r="19" spans="1:16" x14ac:dyDescent="0.25">
      <c r="A19" s="13">
        <v>2136</v>
      </c>
      <c r="B19" s="14">
        <v>1</v>
      </c>
      <c r="C19" s="15" t="s">
        <v>62</v>
      </c>
      <c r="D19" s="15" t="s">
        <v>63</v>
      </c>
      <c r="E19" s="16" t="s">
        <v>66</v>
      </c>
      <c r="F19" s="17" t="s">
        <v>67</v>
      </c>
      <c r="G19" s="18" t="s">
        <v>23</v>
      </c>
      <c r="H19" s="19" t="s">
        <v>26</v>
      </c>
      <c r="I19" s="32">
        <v>1</v>
      </c>
      <c r="J19" s="58">
        <v>0</v>
      </c>
      <c r="K19" s="59">
        <v>1</v>
      </c>
      <c r="L19" s="60">
        <v>0</v>
      </c>
      <c r="M19" s="61">
        <v>0</v>
      </c>
      <c r="N19" s="58">
        <v>0</v>
      </c>
      <c r="O19" s="62">
        <v>0</v>
      </c>
      <c r="P19" t="s">
        <v>94</v>
      </c>
    </row>
    <row r="20" spans="1:16" x14ac:dyDescent="0.25">
      <c r="A20" s="13">
        <v>1783</v>
      </c>
      <c r="B20" s="14">
        <v>1</v>
      </c>
      <c r="C20" s="15" t="s">
        <v>81</v>
      </c>
      <c r="D20" s="15" t="s">
        <v>32</v>
      </c>
      <c r="E20" s="16" t="s">
        <v>84</v>
      </c>
      <c r="F20" s="17" t="s">
        <v>85</v>
      </c>
      <c r="G20" s="18" t="s">
        <v>23</v>
      </c>
      <c r="H20" s="19" t="s">
        <v>24</v>
      </c>
      <c r="I20" s="20">
        <v>8</v>
      </c>
      <c r="J20" s="20">
        <v>0</v>
      </c>
      <c r="K20" s="21">
        <v>8</v>
      </c>
      <c r="L20" s="57">
        <f>K20-J20</f>
        <v>8</v>
      </c>
      <c r="M20" s="23">
        <v>0</v>
      </c>
      <c r="N20" s="24">
        <v>8</v>
      </c>
      <c r="O20" s="25">
        <v>0</v>
      </c>
    </row>
    <row r="21" spans="1:16" x14ac:dyDescent="0.25">
      <c r="A21" s="26">
        <v>2203</v>
      </c>
      <c r="B21" s="27">
        <v>1</v>
      </c>
      <c r="C21" s="15" t="s">
        <v>64</v>
      </c>
      <c r="D21" s="15" t="s">
        <v>65</v>
      </c>
      <c r="E21" s="16" t="s">
        <v>68</v>
      </c>
      <c r="F21" s="17" t="s">
        <v>69</v>
      </c>
      <c r="G21" s="18" t="s">
        <v>78</v>
      </c>
      <c r="H21" s="19" t="s">
        <v>70</v>
      </c>
      <c r="I21" s="20">
        <v>1</v>
      </c>
      <c r="J21" s="20">
        <v>1</v>
      </c>
      <c r="K21" s="21">
        <v>1</v>
      </c>
      <c r="L21" s="57">
        <f t="shared" si="1"/>
        <v>0</v>
      </c>
      <c r="M21" s="23">
        <v>0</v>
      </c>
      <c r="N21" s="24">
        <v>0</v>
      </c>
      <c r="O21" s="25">
        <v>0</v>
      </c>
      <c r="P21" t="s">
        <v>144</v>
      </c>
    </row>
    <row r="22" spans="1:16" x14ac:dyDescent="0.25">
      <c r="A22" s="26">
        <v>2236</v>
      </c>
      <c r="B22" s="27">
        <v>1</v>
      </c>
      <c r="C22" s="15" t="s">
        <v>71</v>
      </c>
      <c r="D22" s="15" t="s">
        <v>72</v>
      </c>
      <c r="E22" s="16" t="s">
        <v>73</v>
      </c>
      <c r="F22" s="17" t="s">
        <v>74</v>
      </c>
      <c r="G22" s="18" t="s">
        <v>61</v>
      </c>
      <c r="H22" s="19" t="s">
        <v>26</v>
      </c>
      <c r="I22" s="32">
        <v>1</v>
      </c>
      <c r="J22" s="58">
        <v>0</v>
      </c>
      <c r="K22" s="59">
        <v>1</v>
      </c>
      <c r="L22" s="60">
        <v>0</v>
      </c>
      <c r="M22" s="61">
        <v>0</v>
      </c>
      <c r="N22" s="58">
        <v>0</v>
      </c>
      <c r="O22" s="62">
        <v>0</v>
      </c>
      <c r="P22" t="s">
        <v>94</v>
      </c>
    </row>
    <row r="23" spans="1:16" x14ac:dyDescent="0.25">
      <c r="C23" s="37" t="s">
        <v>107</v>
      </c>
      <c r="D23" s="37" t="s">
        <v>30</v>
      </c>
      <c r="G23" s="43" t="s">
        <v>109</v>
      </c>
      <c r="J23" s="38">
        <v>0</v>
      </c>
      <c r="K23" s="39">
        <v>0</v>
      </c>
      <c r="L23" s="57">
        <v>0</v>
      </c>
      <c r="M23" s="40">
        <v>0</v>
      </c>
      <c r="N23" s="41">
        <v>0</v>
      </c>
      <c r="O23" s="42">
        <v>0</v>
      </c>
      <c r="P23" t="s">
        <v>108</v>
      </c>
    </row>
    <row r="24" spans="1:16" x14ac:dyDescent="0.25">
      <c r="A24" s="26">
        <v>2266</v>
      </c>
      <c r="B24" s="27">
        <v>1</v>
      </c>
      <c r="C24" s="15" t="s">
        <v>75</v>
      </c>
      <c r="D24" s="15" t="s">
        <v>18</v>
      </c>
      <c r="E24" s="16" t="s">
        <v>76</v>
      </c>
      <c r="F24" s="17" t="s">
        <v>77</v>
      </c>
      <c r="G24" s="18" t="s">
        <v>78</v>
      </c>
      <c r="H24" s="19" t="s">
        <v>26</v>
      </c>
      <c r="I24" s="20">
        <v>1</v>
      </c>
      <c r="J24" s="20">
        <v>0</v>
      </c>
      <c r="K24" s="21">
        <v>1</v>
      </c>
      <c r="L24" s="57">
        <f t="shared" si="1"/>
        <v>1</v>
      </c>
      <c r="M24" s="23">
        <v>0</v>
      </c>
      <c r="N24" s="24">
        <v>0</v>
      </c>
      <c r="O24" s="25">
        <v>0</v>
      </c>
    </row>
    <row r="25" spans="1:16" x14ac:dyDescent="0.25">
      <c r="A25" s="26">
        <v>2275</v>
      </c>
      <c r="B25" s="27">
        <v>1</v>
      </c>
      <c r="C25" s="15" t="s">
        <v>79</v>
      </c>
      <c r="D25" s="15" t="s">
        <v>80</v>
      </c>
      <c r="E25" s="16" t="s">
        <v>82</v>
      </c>
      <c r="F25" s="17" t="s">
        <v>83</v>
      </c>
      <c r="G25" s="18" t="s">
        <v>61</v>
      </c>
      <c r="H25" s="19" t="s">
        <v>26</v>
      </c>
      <c r="I25" s="20">
        <v>1</v>
      </c>
      <c r="J25" s="20">
        <v>0</v>
      </c>
      <c r="K25" s="21">
        <v>1</v>
      </c>
      <c r="L25" s="57">
        <f t="shared" si="1"/>
        <v>1</v>
      </c>
      <c r="M25" s="23">
        <v>1</v>
      </c>
      <c r="N25" s="24">
        <v>0</v>
      </c>
      <c r="O25" s="25">
        <v>0</v>
      </c>
    </row>
  </sheetData>
  <autoFilter ref="A1:O25"/>
  <dataValidations count="1">
    <dataValidation type="list" allowBlank="1" showInputMessage="1" showErrorMessage="1" sqref="H3:H22 H24:H25">
      <formula1>Development_Types</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A5" sqref="A5:XFD5"/>
    </sheetView>
  </sheetViews>
  <sheetFormatPr defaultRowHeight="15" x14ac:dyDescent="0.25"/>
  <sheetData>
    <row r="1" spans="1:14" ht="51.75" x14ac:dyDescent="0.25">
      <c r="A1" s="1" t="s">
        <v>0</v>
      </c>
      <c r="B1" s="2" t="s">
        <v>1</v>
      </c>
      <c r="C1" s="3" t="s">
        <v>2</v>
      </c>
      <c r="D1" s="3" t="s">
        <v>3</v>
      </c>
      <c r="E1" s="4" t="s">
        <v>4</v>
      </c>
      <c r="F1" s="5" t="s">
        <v>5</v>
      </c>
      <c r="G1" s="6" t="s">
        <v>6</v>
      </c>
      <c r="H1" s="7" t="s">
        <v>7</v>
      </c>
      <c r="I1" s="8" t="s">
        <v>9</v>
      </c>
      <c r="J1" s="9" t="s">
        <v>10</v>
      </c>
      <c r="K1" s="56" t="s">
        <v>142</v>
      </c>
      <c r="L1" s="10" t="s">
        <v>12</v>
      </c>
      <c r="M1" s="11" t="s">
        <v>13</v>
      </c>
      <c r="N1" s="12" t="s">
        <v>14</v>
      </c>
    </row>
    <row r="2" spans="1:14" x14ac:dyDescent="0.25">
      <c r="A2" s="49"/>
      <c r="B2" s="50"/>
      <c r="C2" s="51"/>
      <c r="D2" s="51"/>
      <c r="E2" s="52"/>
      <c r="F2" s="53"/>
      <c r="G2" s="54"/>
      <c r="H2" s="55" t="s">
        <v>143</v>
      </c>
      <c r="I2" s="49">
        <f t="shared" ref="I2:N2" si="0">SUM(I3:I25)</f>
        <v>3</v>
      </c>
      <c r="J2" s="49">
        <f t="shared" si="0"/>
        <v>4</v>
      </c>
      <c r="K2" s="49">
        <f t="shared" si="0"/>
        <v>1</v>
      </c>
      <c r="L2" s="49">
        <f t="shared" si="0"/>
        <v>1</v>
      </c>
      <c r="M2" s="49">
        <f t="shared" si="0"/>
        <v>3</v>
      </c>
      <c r="N2" s="49">
        <f t="shared" si="0"/>
        <v>3</v>
      </c>
    </row>
    <row r="3" spans="1:14" x14ac:dyDescent="0.25">
      <c r="A3" s="28">
        <v>6022</v>
      </c>
      <c r="B3" s="29">
        <v>1</v>
      </c>
      <c r="C3" s="15" t="s">
        <v>110</v>
      </c>
      <c r="D3" s="15" t="s">
        <v>32</v>
      </c>
      <c r="E3" s="16" t="s">
        <v>111</v>
      </c>
      <c r="F3" s="17" t="s">
        <v>112</v>
      </c>
      <c r="G3" s="18" t="s">
        <v>23</v>
      </c>
      <c r="H3" s="19" t="s">
        <v>26</v>
      </c>
      <c r="I3" s="44">
        <v>2</v>
      </c>
      <c r="J3" s="45">
        <v>0</v>
      </c>
      <c r="K3" s="57">
        <f>J3-I3</f>
        <v>-2</v>
      </c>
      <c r="L3" s="23">
        <v>0</v>
      </c>
      <c r="M3" s="24">
        <v>0</v>
      </c>
      <c r="N3" s="25">
        <v>2</v>
      </c>
    </row>
    <row r="4" spans="1:14" x14ac:dyDescent="0.25">
      <c r="A4" s="13">
        <v>1395</v>
      </c>
      <c r="B4" s="14">
        <v>1</v>
      </c>
      <c r="C4" s="15" t="s">
        <v>113</v>
      </c>
      <c r="D4" s="15" t="s">
        <v>87</v>
      </c>
      <c r="E4" s="16" t="s">
        <v>114</v>
      </c>
      <c r="F4" s="17" t="s">
        <v>115</v>
      </c>
      <c r="G4" s="18" t="s">
        <v>23</v>
      </c>
      <c r="H4" s="19" t="s">
        <v>26</v>
      </c>
      <c r="I4" s="44">
        <v>0</v>
      </c>
      <c r="J4" s="45">
        <v>1</v>
      </c>
      <c r="K4" s="57">
        <f t="shared" ref="K4:K7" si="1">J4-I4</f>
        <v>1</v>
      </c>
      <c r="L4" s="23">
        <v>0</v>
      </c>
      <c r="M4" s="24">
        <v>1</v>
      </c>
      <c r="N4" s="25">
        <v>0</v>
      </c>
    </row>
    <row r="5" spans="1:14" x14ac:dyDescent="0.25">
      <c r="A5" s="13">
        <v>1932</v>
      </c>
      <c r="B5" s="14">
        <v>1</v>
      </c>
      <c r="C5" s="15" t="s">
        <v>116</v>
      </c>
      <c r="D5" s="15" t="s">
        <v>117</v>
      </c>
      <c r="E5" s="16" t="s">
        <v>118</v>
      </c>
      <c r="F5" s="17" t="s">
        <v>119</v>
      </c>
      <c r="G5" s="18" t="s">
        <v>23</v>
      </c>
      <c r="H5" s="19" t="s">
        <v>24</v>
      </c>
      <c r="I5" s="46">
        <v>0</v>
      </c>
      <c r="J5" s="47">
        <v>1</v>
      </c>
      <c r="K5" s="57">
        <f t="shared" si="1"/>
        <v>1</v>
      </c>
      <c r="L5" s="23">
        <v>0</v>
      </c>
      <c r="M5" s="24">
        <v>1</v>
      </c>
      <c r="N5" s="25">
        <v>0</v>
      </c>
    </row>
    <row r="6" spans="1:14" x14ac:dyDescent="0.25">
      <c r="A6" s="26">
        <v>2197</v>
      </c>
      <c r="B6" s="27">
        <v>1</v>
      </c>
      <c r="C6" s="15" t="s">
        <v>120</v>
      </c>
      <c r="D6" s="15" t="s">
        <v>121</v>
      </c>
      <c r="E6" s="16" t="s">
        <v>122</v>
      </c>
      <c r="F6" s="17" t="s">
        <v>123</v>
      </c>
      <c r="G6" s="18" t="s">
        <v>23</v>
      </c>
      <c r="H6" s="19" t="s">
        <v>26</v>
      </c>
      <c r="I6" s="44">
        <v>0</v>
      </c>
      <c r="J6" s="45">
        <v>1</v>
      </c>
      <c r="K6" s="57">
        <f t="shared" si="1"/>
        <v>1</v>
      </c>
      <c r="L6" s="23">
        <v>0</v>
      </c>
      <c r="M6" s="24">
        <v>1</v>
      </c>
      <c r="N6" s="25">
        <v>0</v>
      </c>
    </row>
    <row r="7" spans="1:14" x14ac:dyDescent="0.25">
      <c r="A7" s="48">
        <v>2307</v>
      </c>
      <c r="B7" s="27">
        <v>1</v>
      </c>
      <c r="C7" s="15" t="s">
        <v>124</v>
      </c>
      <c r="D7" s="15" t="s">
        <v>30</v>
      </c>
      <c r="E7" s="16" t="s">
        <v>125</v>
      </c>
      <c r="F7" s="17" t="s">
        <v>126</v>
      </c>
      <c r="G7" s="18" t="s">
        <v>61</v>
      </c>
      <c r="H7" s="19" t="s">
        <v>70</v>
      </c>
      <c r="I7" s="44">
        <v>1</v>
      </c>
      <c r="J7" s="45">
        <v>1</v>
      </c>
      <c r="K7" s="57">
        <f t="shared" si="1"/>
        <v>0</v>
      </c>
      <c r="L7" s="23">
        <v>1</v>
      </c>
      <c r="M7" s="24">
        <v>0</v>
      </c>
      <c r="N7" s="25">
        <v>1</v>
      </c>
    </row>
    <row r="8" spans="1:14" x14ac:dyDescent="0.25">
      <c r="K8" s="57"/>
    </row>
  </sheetData>
  <conditionalFormatting sqref="K5">
    <cfRule type="containsText" dxfId="33" priority="91" operator="containsText" text="error">
      <formula>NOT(ISERROR(SEARCH("error",K5)))</formula>
    </cfRule>
    <cfRule type="containsText" dxfId="32" priority="92" operator="containsText" text="pass">
      <formula>NOT(ISERROR(SEARCH("pass",K5)))</formula>
    </cfRule>
  </conditionalFormatting>
  <conditionalFormatting sqref="K1">
    <cfRule type="cellIs" dxfId="31" priority="189" operator="equal">
      <formula>"pass"</formula>
    </cfRule>
    <cfRule type="cellIs" dxfId="30" priority="190" operator="equal">
      <formula>"error"</formula>
    </cfRule>
  </conditionalFormatting>
  <conditionalFormatting sqref="K3:K4">
    <cfRule type="cellIs" dxfId="29" priority="157" operator="equal">
      <formula>"pass"</formula>
    </cfRule>
    <cfRule type="cellIs" dxfId="28" priority="158" operator="equal">
      <formula>"error"</formula>
    </cfRule>
  </conditionalFormatting>
  <conditionalFormatting sqref="K3:K4">
    <cfRule type="containsText" dxfId="27" priority="155" operator="containsText" text="error">
      <formula>NOT(ISERROR(SEARCH("error",K3)))</formula>
    </cfRule>
    <cfRule type="containsText" dxfId="26" priority="156" operator="containsText" text="pass">
      <formula>NOT(ISERROR(SEARCH("pass",K3)))</formula>
    </cfRule>
  </conditionalFormatting>
  <conditionalFormatting sqref="K5">
    <cfRule type="cellIs" dxfId="25" priority="93" operator="equal">
      <formula>"pass"</formula>
    </cfRule>
    <cfRule type="cellIs" dxfId="24" priority="94" operator="equal">
      <formula>"error"</formula>
    </cfRule>
  </conditionalFormatting>
  <conditionalFormatting sqref="K6">
    <cfRule type="cellIs" dxfId="23" priority="61" operator="equal">
      <formula>"pass"</formula>
    </cfRule>
    <cfRule type="cellIs" dxfId="22" priority="62" operator="equal">
      <formula>"error"</formula>
    </cfRule>
  </conditionalFormatting>
  <conditionalFormatting sqref="K6">
    <cfRule type="containsText" dxfId="21" priority="59" operator="containsText" text="error">
      <formula>NOT(ISERROR(SEARCH("error",K6)))</formula>
    </cfRule>
    <cfRule type="containsText" dxfId="20" priority="60" operator="containsText" text="pass">
      <formula>NOT(ISERROR(SEARCH("pass",K6)))</formula>
    </cfRule>
  </conditionalFormatting>
  <conditionalFormatting sqref="K7">
    <cfRule type="cellIs" dxfId="19" priority="29" operator="equal">
      <formula>"pass"</formula>
    </cfRule>
    <cfRule type="cellIs" dxfId="18" priority="30" operator="equal">
      <formula>"error"</formula>
    </cfRule>
  </conditionalFormatting>
  <conditionalFormatting sqref="K7">
    <cfRule type="containsText" dxfId="17" priority="27" operator="containsText" text="error">
      <formula>NOT(ISERROR(SEARCH("error",K7)))</formula>
    </cfRule>
    <cfRule type="containsText" dxfId="16" priority="28" operator="containsText" text="pass">
      <formula>NOT(ISERROR(SEARCH("pass",K7)))</formula>
    </cfRule>
  </conditionalFormatting>
  <dataValidations count="1">
    <dataValidation type="list" allowBlank="1" showInputMessage="1" showErrorMessage="1" sqref="H3:H7">
      <formula1>Development_Types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M2" sqref="M2:O2"/>
    </sheetView>
  </sheetViews>
  <sheetFormatPr defaultRowHeight="15" x14ac:dyDescent="0.25"/>
  <sheetData>
    <row r="1" spans="1:15" ht="51.75" x14ac:dyDescent="0.25">
      <c r="A1" s="1" t="s">
        <v>0</v>
      </c>
      <c r="B1" s="2" t="s">
        <v>1</v>
      </c>
      <c r="C1" s="3" t="s">
        <v>2</v>
      </c>
      <c r="D1" s="3" t="s">
        <v>3</v>
      </c>
      <c r="E1" s="4" t="s">
        <v>4</v>
      </c>
      <c r="F1" s="5" t="s">
        <v>5</v>
      </c>
      <c r="G1" s="6" t="s">
        <v>6</v>
      </c>
      <c r="H1" s="7" t="s">
        <v>7</v>
      </c>
      <c r="I1" s="8" t="s">
        <v>9</v>
      </c>
      <c r="J1" s="9" t="s">
        <v>10</v>
      </c>
      <c r="K1" s="56" t="s">
        <v>142</v>
      </c>
      <c r="L1" s="6" t="s">
        <v>11</v>
      </c>
      <c r="M1" s="10" t="s">
        <v>12</v>
      </c>
      <c r="N1" s="11" t="s">
        <v>13</v>
      </c>
      <c r="O1" s="12" t="s">
        <v>14</v>
      </c>
    </row>
    <row r="2" spans="1:15" x14ac:dyDescent="0.25">
      <c r="A2" s="49"/>
      <c r="B2" s="50"/>
      <c r="C2" s="51"/>
      <c r="D2" s="51"/>
      <c r="E2" s="52"/>
      <c r="F2" s="53"/>
      <c r="G2" s="54"/>
      <c r="H2" s="55"/>
      <c r="I2" s="49">
        <f t="shared" ref="I2:J2" si="0">SUM(I3:I26)</f>
        <v>2</v>
      </c>
      <c r="J2" s="49">
        <f t="shared" si="0"/>
        <v>7</v>
      </c>
      <c r="K2" s="49">
        <f>SUM(K3:K26)</f>
        <v>5</v>
      </c>
      <c r="L2" s="54"/>
      <c r="M2" s="49">
        <f t="shared" ref="M2:O2" si="1">SUM(M3:M26)</f>
        <v>2</v>
      </c>
      <c r="N2" s="49">
        <f t="shared" si="1"/>
        <v>0</v>
      </c>
      <c r="O2" s="49">
        <f t="shared" si="1"/>
        <v>1</v>
      </c>
    </row>
    <row r="3" spans="1:15" x14ac:dyDescent="0.25">
      <c r="A3" s="13">
        <v>1736</v>
      </c>
      <c r="B3" s="14">
        <v>1</v>
      </c>
      <c r="C3" s="15" t="s">
        <v>127</v>
      </c>
      <c r="D3" s="15" t="s">
        <v>128</v>
      </c>
      <c r="E3" s="16" t="s">
        <v>129</v>
      </c>
      <c r="F3" s="17" t="s">
        <v>130</v>
      </c>
      <c r="G3" s="18" t="s">
        <v>61</v>
      </c>
      <c r="H3" s="19" t="s">
        <v>131</v>
      </c>
      <c r="I3" s="44">
        <v>0</v>
      </c>
      <c r="J3" s="45">
        <v>1</v>
      </c>
      <c r="K3" s="57">
        <f>J3-I3</f>
        <v>1</v>
      </c>
      <c r="L3" s="22" t="s">
        <v>25</v>
      </c>
      <c r="M3" s="23">
        <v>1</v>
      </c>
      <c r="N3" s="24">
        <v>0</v>
      </c>
      <c r="O3" s="25">
        <v>0</v>
      </c>
    </row>
    <row r="4" spans="1:15" x14ac:dyDescent="0.25">
      <c r="A4" s="48">
        <v>2307</v>
      </c>
      <c r="B4" s="27">
        <v>1</v>
      </c>
      <c r="C4" s="15" t="s">
        <v>124</v>
      </c>
      <c r="D4" s="15" t="s">
        <v>30</v>
      </c>
      <c r="E4" s="16" t="s">
        <v>125</v>
      </c>
      <c r="F4" s="17" t="s">
        <v>126</v>
      </c>
      <c r="G4" s="18" t="s">
        <v>61</v>
      </c>
      <c r="H4" s="19" t="s">
        <v>70</v>
      </c>
      <c r="I4" s="44">
        <v>1</v>
      </c>
      <c r="J4" s="45">
        <v>1</v>
      </c>
      <c r="K4" s="57">
        <f t="shared" ref="K4:K7" si="2">J4-I4</f>
        <v>0</v>
      </c>
      <c r="L4" s="22" t="s">
        <v>25</v>
      </c>
      <c r="M4" s="23">
        <v>1</v>
      </c>
      <c r="N4" s="24">
        <v>0</v>
      </c>
      <c r="O4" s="25">
        <v>1</v>
      </c>
    </row>
    <row r="5" spans="1:15" x14ac:dyDescent="0.25">
      <c r="A5" s="48">
        <v>2310</v>
      </c>
      <c r="B5" s="27">
        <v>1</v>
      </c>
      <c r="C5" s="15" t="s">
        <v>132</v>
      </c>
      <c r="D5" s="15" t="s">
        <v>32</v>
      </c>
      <c r="E5" s="16" t="s">
        <v>133</v>
      </c>
      <c r="F5" s="17" t="s">
        <v>134</v>
      </c>
      <c r="G5" s="18" t="s">
        <v>78</v>
      </c>
      <c r="H5" s="19" t="s">
        <v>26</v>
      </c>
      <c r="I5" s="44">
        <v>0</v>
      </c>
      <c r="J5" s="45">
        <v>2</v>
      </c>
      <c r="K5" s="57">
        <f t="shared" si="2"/>
        <v>2</v>
      </c>
      <c r="L5" s="22" t="s">
        <v>25</v>
      </c>
      <c r="M5" s="23">
        <v>0</v>
      </c>
      <c r="N5" s="24">
        <v>0</v>
      </c>
      <c r="O5" s="25">
        <v>0</v>
      </c>
    </row>
    <row r="6" spans="1:15" x14ac:dyDescent="0.25">
      <c r="A6" s="13">
        <v>1586</v>
      </c>
      <c r="B6" s="14">
        <v>1</v>
      </c>
      <c r="C6" s="15" t="s">
        <v>135</v>
      </c>
      <c r="D6" s="15" t="s">
        <v>16</v>
      </c>
      <c r="E6" s="16" t="s">
        <v>136</v>
      </c>
      <c r="F6" s="17" t="s">
        <v>137</v>
      </c>
      <c r="G6" s="18" t="s">
        <v>78</v>
      </c>
      <c r="H6" s="19" t="s">
        <v>26</v>
      </c>
      <c r="I6" s="44">
        <v>0</v>
      </c>
      <c r="J6" s="45">
        <v>2</v>
      </c>
      <c r="K6" s="57">
        <f t="shared" si="2"/>
        <v>2</v>
      </c>
      <c r="L6" s="22" t="s">
        <v>25</v>
      </c>
      <c r="M6" s="23">
        <v>0</v>
      </c>
      <c r="N6" s="24">
        <v>0</v>
      </c>
      <c r="O6" s="25">
        <v>0</v>
      </c>
    </row>
    <row r="7" spans="1:15" x14ac:dyDescent="0.25">
      <c r="A7" s="48">
        <v>2375</v>
      </c>
      <c r="B7" s="27">
        <v>1</v>
      </c>
      <c r="C7" s="15" t="s">
        <v>138</v>
      </c>
      <c r="D7" s="15" t="s">
        <v>18</v>
      </c>
      <c r="E7" s="16" t="s">
        <v>125</v>
      </c>
      <c r="F7" s="17" t="s">
        <v>139</v>
      </c>
      <c r="G7" s="18" t="s">
        <v>78</v>
      </c>
      <c r="H7" s="19" t="s">
        <v>70</v>
      </c>
      <c r="I7" s="44">
        <v>1</v>
      </c>
      <c r="J7" s="45">
        <v>1</v>
      </c>
      <c r="K7" s="57">
        <f t="shared" si="2"/>
        <v>0</v>
      </c>
      <c r="L7" s="22" t="s">
        <v>25</v>
      </c>
      <c r="M7" s="23">
        <v>0</v>
      </c>
      <c r="N7" s="24">
        <v>0</v>
      </c>
      <c r="O7" s="25">
        <v>0</v>
      </c>
    </row>
    <row r="8" spans="1:15" x14ac:dyDescent="0.25">
      <c r="K8" s="57"/>
    </row>
    <row r="9" spans="1:15" x14ac:dyDescent="0.25">
      <c r="K9" s="57"/>
    </row>
  </sheetData>
  <conditionalFormatting sqref="L1:L2">
    <cfRule type="cellIs" dxfId="15" priority="55" operator="equal">
      <formula>"pass"</formula>
    </cfRule>
    <cfRule type="cellIs" dxfId="14" priority="56" operator="equal">
      <formula>"error"</formula>
    </cfRule>
  </conditionalFormatting>
  <conditionalFormatting sqref="L3:L7">
    <cfRule type="cellIs" dxfId="13" priority="25" operator="equal">
      <formula>"pass"</formula>
    </cfRule>
    <cfRule type="cellIs" dxfId="12" priority="26" operator="equal">
      <formula>"error"</formula>
    </cfRule>
  </conditionalFormatting>
  <conditionalFormatting sqref="L3:L7">
    <cfRule type="containsText" dxfId="11" priority="23" operator="containsText" text="error">
      <formula>NOT(ISERROR(SEARCH("error",L3)))</formula>
    </cfRule>
    <cfRule type="containsText" dxfId="10" priority="24" operator="containsText" text="pass">
      <formula>NOT(ISERROR(SEARCH("pass",L3)))</formula>
    </cfRule>
  </conditionalFormatting>
  <conditionalFormatting sqref="K1">
    <cfRule type="cellIs" dxfId="9" priority="21" operator="equal">
      <formula>"pass"</formula>
    </cfRule>
    <cfRule type="cellIs" dxfId="8" priority="22" operator="equal">
      <formula>"error"</formula>
    </cfRule>
  </conditionalFormatting>
  <conditionalFormatting sqref="K3:K7">
    <cfRule type="cellIs" dxfId="7" priority="19" operator="equal">
      <formula>"pass"</formula>
    </cfRule>
    <cfRule type="cellIs" dxfId="6" priority="20" operator="equal">
      <formula>"error"</formula>
    </cfRule>
  </conditionalFormatting>
  <conditionalFormatting sqref="K3:K7">
    <cfRule type="containsText" dxfId="5" priority="17" operator="containsText" text="error">
      <formula>NOT(ISERROR(SEARCH("error",K3)))</formula>
    </cfRule>
    <cfRule type="containsText" dxfId="4" priority="18" operator="containsText" text="pass">
      <formula>NOT(ISERROR(SEARCH("pass",K3)))</formula>
    </cfRule>
  </conditionalFormatting>
  <conditionalFormatting sqref="K8">
    <cfRule type="cellIs" dxfId="3" priority="3" operator="equal">
      <formula>"pass"</formula>
    </cfRule>
    <cfRule type="cellIs" dxfId="2" priority="4" operator="equal">
      <formula>"error"</formula>
    </cfRule>
  </conditionalFormatting>
  <conditionalFormatting sqref="K8">
    <cfRule type="containsText" dxfId="1" priority="1" operator="containsText" text="error">
      <formula>NOT(ISERROR(SEARCH("error",K8)))</formula>
    </cfRule>
    <cfRule type="containsText" dxfId="0" priority="2" operator="containsText" text="pass">
      <formula>NOT(ISERROR(SEARCH("pass",K8)))</formula>
    </cfRule>
  </conditionalFormatting>
  <dataValidations count="1">
    <dataValidation type="list" allowBlank="1" showInputMessage="1" showErrorMessage="1" sqref="H3:H7">
      <formula1>Development_Types</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Submission Version</vt:lpstr>
      <vt:lpstr>Other Start_Comp</vt:lpstr>
      <vt:lpstr>Other Live</vt:lpstr>
    </vt:vector>
  </TitlesOfParts>
  <Company>Solihull Metropolitan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Charlene (Places Directorate - Solihull MBC)</dc:creator>
  <cp:lastModifiedBy>French, Samantha (Resources - Solihull MBC)</cp:lastModifiedBy>
  <cp:lastPrinted>2021-01-21T12:52:43Z</cp:lastPrinted>
  <dcterms:created xsi:type="dcterms:W3CDTF">2021-01-07T09:59:00Z</dcterms:created>
  <dcterms:modified xsi:type="dcterms:W3CDTF">2021-01-21T12:53:23Z</dcterms:modified>
</cp:coreProperties>
</file>